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shcliffeborough-my.sharepoint.com/personal/imeader_rushcliffe_gov_uk/Documents/Documents/1. Web docs/1. RBC/"/>
    </mc:Choice>
  </mc:AlternateContent>
  <xr:revisionPtr revIDLastSave="0" documentId="8_{259AC486-B040-4192-8DE0-2FA3C09F8B86}" xr6:coauthVersionLast="47" xr6:coauthVersionMax="47" xr10:uidLastSave="{00000000-0000-0000-0000-000000000000}"/>
  <bookViews>
    <workbookView xWindow="28680" yWindow="-120" windowWidth="29040" windowHeight="15840" xr2:uid="{79B918A5-A958-4297-B9DF-2A3F66602A95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D17" i="2" s="1"/>
  <c r="E14" i="2"/>
  <c r="E17" i="2" s="1"/>
  <c r="F14" i="2"/>
  <c r="F17" i="2" s="1"/>
  <c r="G14" i="2"/>
  <c r="G17" i="2" s="1"/>
  <c r="C14" i="2"/>
  <c r="C17" i="2" s="1"/>
  <c r="C37" i="2"/>
  <c r="G34" i="2"/>
  <c r="G37" i="2" s="1"/>
  <c r="F34" i="2"/>
  <c r="F37" i="2" s="1"/>
  <c r="E34" i="2"/>
  <c r="E37" i="2" s="1"/>
  <c r="D34" i="2"/>
  <c r="D37" i="2" s="1"/>
  <c r="C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34" i="2" l="1"/>
  <c r="H35" i="2"/>
</calcChain>
</file>

<file path=xl/sharedStrings.xml><?xml version="1.0" encoding="utf-8"?>
<sst xmlns="http://schemas.openxmlformats.org/spreadsheetml/2006/main" count="47" uniqueCount="47">
  <si>
    <t>Edwalton Golf Course</t>
  </si>
  <si>
    <t>19/20</t>
  </si>
  <si>
    <t>20/21</t>
  </si>
  <si>
    <t>21/22</t>
  </si>
  <si>
    <t>22/23</t>
  </si>
  <si>
    <t>East Leake Leisure Centre</t>
  </si>
  <si>
    <t>Leisure Management Contract</t>
  </si>
  <si>
    <t>Alford Road</t>
  </si>
  <si>
    <t>Gresham</t>
  </si>
  <si>
    <t>West Park</t>
  </si>
  <si>
    <t>23/24</t>
  </si>
  <si>
    <t>INFO FROM BUDGET WORKING PAPERS FOR EACH OF THE COST CENTRES AND NET SERVICE EXPENDITURE</t>
  </si>
  <si>
    <t>NET SERVICE EXP</t>
  </si>
  <si>
    <t>% OF BUDGET</t>
  </si>
  <si>
    <t>Revenue</t>
  </si>
  <si>
    <t>0280</t>
  </si>
  <si>
    <t>Gresham Pitches</t>
  </si>
  <si>
    <t>0314</t>
  </si>
  <si>
    <t>BINGHAM LEISURE HUB</t>
  </si>
  <si>
    <t>0317</t>
  </si>
  <si>
    <t>GAMSTON COMMUNITY HALL ENHANCE</t>
  </si>
  <si>
    <t>0320</t>
  </si>
  <si>
    <t>WEST PARK ENHANCEMENTS</t>
  </si>
  <si>
    <t>0326</t>
  </si>
  <si>
    <t>LUTTERELL HALL ENHANCEMENTS</t>
  </si>
  <si>
    <t>0343</t>
  </si>
  <si>
    <t>CLC POOL VENTILATION</t>
  </si>
  <si>
    <t>0347</t>
  </si>
  <si>
    <t>GRESHAM PAVILION</t>
  </si>
  <si>
    <t>0402</t>
  </si>
  <si>
    <t>CLC AND KLC ENHANCEMENTS</t>
  </si>
  <si>
    <t>0415</t>
  </si>
  <si>
    <t>ARENA DEVELOPMENT</t>
  </si>
  <si>
    <t>0416</t>
  </si>
  <si>
    <t>CLC - POOL LINER</t>
  </si>
  <si>
    <t>0417</t>
  </si>
  <si>
    <t>BLC ENHANCEMENTS</t>
  </si>
  <si>
    <t>0639</t>
  </si>
  <si>
    <t>ALFORD RD FOOTBALL POSTS</t>
  </si>
  <si>
    <t>0676</t>
  </si>
  <si>
    <t>WEST PARK FENCING &amp; CP</t>
  </si>
  <si>
    <t>0678</t>
  </si>
  <si>
    <t>WEST PARK LIGHTING</t>
  </si>
  <si>
    <t>CurrentCapital Programme</t>
  </si>
  <si>
    <t>%age</t>
  </si>
  <si>
    <t>TOTAL</t>
  </si>
  <si>
    <t>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</si>
</sst>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\(#,##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1" applyFont="1"/>
    <xf numFmtId="9" fontId="3" fillId="0" borderId="0" xfId="0" applyNumberFormat="1" applyFont="1"/>
    <xf numFmtId="9" fontId="3" fillId="0" borderId="0" xfId="2" applyNumberFormat="1" applyFont="1"/>
    <xf numFmtId="9" fontId="2" fillId="0" borderId="0" xfId="0" applyNumberFormat="1" applyFont="1"/>
    <xf numFmtId="10" fontId="3" fillId="0" borderId="0" xfId="2" applyNumberFormat="1" applyFont="1"/>
    <xf numFmtId="164" fontId="4" fillId="0" borderId="0" xfId="0" quotePrefix="1" applyNumberFormat="1" applyFont="1"/>
    <xf numFmtId="164" fontId="4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/>
    <xf numFmtId="164" fontId="2" fillId="0" borderId="1" xfId="0" applyNumberFormat="1" applyFont="1" applyBorder="1"/>
    <xf numFmtId="9" fontId="4" fillId="0" borderId="0" xfId="0" quotePrefix="1" applyNumberFormat="1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437F2-CE43-412C-90E6-2C2522286E34}">
  <dimension ref="A2:H38"/>
  <sheetViews>
    <sheetView tabSelected="1" workbookViewId="0">
      <selection activeCell="C10" sqref="C10"/>
    </sheetView>
  </sheetViews>
  <sheetFormatPr defaultRowHeight="13.8" x14ac:dyDescent="0.25"/>
  <cols>
    <col min="1" max="1" width="9" style="2" bestFit="1" customWidth="1"/>
    <col min="2" max="2" width="40.44140625" style="2" customWidth="1"/>
    <col min="3" max="7" width="15.21875" style="2" bestFit="1" customWidth="1"/>
    <col min="8" max="8" width="14.33203125" style="1" bestFit="1" customWidth="1"/>
    <col min="9" max="16384" width="8.88671875" style="2"/>
  </cols>
  <sheetData>
    <row r="2" spans="1:7" x14ac:dyDescent="0.25">
      <c r="A2" s="1" t="s">
        <v>14</v>
      </c>
    </row>
    <row r="4" spans="1:7" x14ac:dyDescent="0.25">
      <c r="B4" s="2" t="s">
        <v>11</v>
      </c>
    </row>
    <row r="6" spans="1:7" x14ac:dyDescent="0.25">
      <c r="C6" s="2">
        <v>2019</v>
      </c>
      <c r="D6" s="2">
        <v>2020</v>
      </c>
      <c r="E6" s="2">
        <v>2021</v>
      </c>
      <c r="F6" s="2">
        <v>2022</v>
      </c>
      <c r="G6" s="2">
        <v>2023</v>
      </c>
    </row>
    <row r="7" spans="1:7" x14ac:dyDescent="0.25">
      <c r="C7" s="2" t="s">
        <v>1</v>
      </c>
      <c r="D7" s="2" t="s">
        <v>2</v>
      </c>
      <c r="E7" s="2" t="s">
        <v>3</v>
      </c>
      <c r="F7" s="2" t="s">
        <v>4</v>
      </c>
      <c r="G7" s="2" t="s">
        <v>10</v>
      </c>
    </row>
    <row r="8" spans="1:7" x14ac:dyDescent="0.25">
      <c r="A8" s="2">
        <v>1400</v>
      </c>
      <c r="B8" s="2" t="s">
        <v>0</v>
      </c>
      <c r="C8" s="3">
        <v>78700</v>
      </c>
      <c r="D8" s="3">
        <v>123100</v>
      </c>
      <c r="E8" s="3">
        <v>170400</v>
      </c>
      <c r="F8" s="3">
        <v>143400</v>
      </c>
      <c r="G8" s="3">
        <v>55400</v>
      </c>
    </row>
    <row r="9" spans="1:7" x14ac:dyDescent="0.25">
      <c r="A9" s="2">
        <v>1700</v>
      </c>
      <c r="B9" s="2" t="s">
        <v>5</v>
      </c>
      <c r="C9" s="3">
        <v>660200</v>
      </c>
      <c r="D9" s="3">
        <v>690100</v>
      </c>
      <c r="E9" s="3">
        <v>708500</v>
      </c>
      <c r="F9" s="3">
        <v>765600</v>
      </c>
      <c r="G9" s="3">
        <v>944900</v>
      </c>
    </row>
    <row r="10" spans="1:7" x14ac:dyDescent="0.25">
      <c r="A10" s="2">
        <v>1795</v>
      </c>
      <c r="B10" s="2" t="s">
        <v>6</v>
      </c>
      <c r="C10" s="3">
        <v>-98600</v>
      </c>
      <c r="D10" s="3">
        <v>605800</v>
      </c>
      <c r="E10" s="3">
        <v>529100</v>
      </c>
      <c r="F10" s="3">
        <v>312600</v>
      </c>
      <c r="G10" s="3">
        <v>229800</v>
      </c>
    </row>
    <row r="11" spans="1:7" x14ac:dyDescent="0.25">
      <c r="A11" s="2">
        <v>8940</v>
      </c>
      <c r="B11" s="2" t="s">
        <v>7</v>
      </c>
      <c r="C11" s="3">
        <v>69200</v>
      </c>
      <c r="D11" s="3">
        <v>68500</v>
      </c>
      <c r="E11" s="3">
        <v>65400</v>
      </c>
      <c r="F11" s="3">
        <v>72100</v>
      </c>
      <c r="G11" s="3">
        <v>75800</v>
      </c>
    </row>
    <row r="12" spans="1:7" x14ac:dyDescent="0.25">
      <c r="A12" s="2">
        <v>8950</v>
      </c>
      <c r="B12" s="2" t="s">
        <v>8</v>
      </c>
      <c r="C12" s="3">
        <v>147500</v>
      </c>
      <c r="D12" s="3">
        <v>162800</v>
      </c>
      <c r="E12" s="3">
        <v>256100</v>
      </c>
      <c r="F12" s="3">
        <v>216400</v>
      </c>
      <c r="G12" s="3">
        <v>281600</v>
      </c>
    </row>
    <row r="13" spans="1:7" x14ac:dyDescent="0.25">
      <c r="A13" s="2">
        <v>8994</v>
      </c>
      <c r="B13" s="2" t="s">
        <v>9</v>
      </c>
      <c r="C13" s="3">
        <v>95100</v>
      </c>
      <c r="D13" s="3">
        <v>95000</v>
      </c>
      <c r="E13" s="3">
        <v>82900</v>
      </c>
      <c r="F13" s="3">
        <v>91300</v>
      </c>
      <c r="G13" s="3">
        <v>109800</v>
      </c>
    </row>
    <row r="14" spans="1:7" x14ac:dyDescent="0.25">
      <c r="C14" s="3">
        <f>SUM(C8:C13)</f>
        <v>952100</v>
      </c>
      <c r="D14" s="3">
        <f t="shared" ref="D14:G14" si="0">SUM(D8:D13)</f>
        <v>1745300</v>
      </c>
      <c r="E14" s="3">
        <f t="shared" si="0"/>
        <v>1812400</v>
      </c>
      <c r="F14" s="3">
        <f t="shared" si="0"/>
        <v>1601400</v>
      </c>
      <c r="G14" s="3">
        <f t="shared" si="0"/>
        <v>1697300</v>
      </c>
    </row>
    <row r="15" spans="1:7" x14ac:dyDescent="0.25">
      <c r="C15" s="3"/>
      <c r="D15" s="3"/>
      <c r="E15" s="3"/>
      <c r="F15" s="3"/>
      <c r="G15" s="3"/>
    </row>
    <row r="16" spans="1:7" x14ac:dyDescent="0.25">
      <c r="B16" s="2" t="s">
        <v>12</v>
      </c>
      <c r="C16" s="3">
        <v>12823800</v>
      </c>
      <c r="D16" s="3">
        <v>12872700</v>
      </c>
      <c r="E16" s="3">
        <v>13272800</v>
      </c>
      <c r="F16" s="3">
        <v>13187900</v>
      </c>
      <c r="G16" s="3">
        <v>13907600</v>
      </c>
    </row>
    <row r="17" spans="1:8" s="4" customFormat="1" x14ac:dyDescent="0.25">
      <c r="B17" s="4" t="s">
        <v>13</v>
      </c>
      <c r="C17" s="5">
        <f>+C14/C16</f>
        <v>7.4244763642602032E-2</v>
      </c>
      <c r="D17" s="5">
        <f t="shared" ref="D17:G17" si="1">+D14/D16</f>
        <v>0.13558150193821031</v>
      </c>
      <c r="E17" s="5">
        <f t="shared" si="1"/>
        <v>0.13654993671267554</v>
      </c>
      <c r="F17" s="5">
        <f t="shared" si="1"/>
        <v>0.12142949218601901</v>
      </c>
      <c r="G17" s="5">
        <f t="shared" si="1"/>
        <v>0.12204118611406713</v>
      </c>
      <c r="H17" s="6"/>
    </row>
    <row r="18" spans="1:8" x14ac:dyDescent="0.25">
      <c r="C18" s="7"/>
      <c r="D18" s="7"/>
      <c r="E18" s="7"/>
      <c r="F18" s="7"/>
      <c r="G18" s="7"/>
    </row>
    <row r="19" spans="1:8" s="1" customFormat="1" x14ac:dyDescent="0.25">
      <c r="A19" s="1" t="s">
        <v>46</v>
      </c>
      <c r="C19" s="1">
        <v>2019</v>
      </c>
      <c r="D19" s="1">
        <v>2020</v>
      </c>
      <c r="E19" s="1">
        <v>2021</v>
      </c>
      <c r="F19" s="1">
        <v>2022</v>
      </c>
      <c r="G19" s="1">
        <v>2023</v>
      </c>
      <c r="H19" s="1" t="s">
        <v>45</v>
      </c>
    </row>
    <row r="20" spans="1:8" x14ac:dyDescent="0.25">
      <c r="A20" s="8" t="s">
        <v>15</v>
      </c>
      <c r="B20" s="9" t="s">
        <v>16</v>
      </c>
      <c r="C20" s="8"/>
      <c r="D20" s="8">
        <v>37410</v>
      </c>
      <c r="E20" s="8">
        <v>1206949</v>
      </c>
      <c r="F20" s="8">
        <v>11738</v>
      </c>
      <c r="G20" s="8">
        <v>48195</v>
      </c>
      <c r="H20" s="10">
        <f>SUM(C20:G20)</f>
        <v>1304292</v>
      </c>
    </row>
    <row r="21" spans="1:8" x14ac:dyDescent="0.25">
      <c r="A21" s="11" t="s">
        <v>17</v>
      </c>
      <c r="B21" s="11" t="s">
        <v>18</v>
      </c>
      <c r="C21" s="11">
        <v>592463</v>
      </c>
      <c r="D21" s="11">
        <v>1167809</v>
      </c>
      <c r="E21" s="11">
        <v>10567429</v>
      </c>
      <c r="F21" s="11">
        <v>6109992</v>
      </c>
      <c r="G21" s="11"/>
      <c r="H21" s="10">
        <f t="shared" ref="H21:H33" si="2">SUM(C21:G21)</f>
        <v>18437693</v>
      </c>
    </row>
    <row r="22" spans="1:8" x14ac:dyDescent="0.25">
      <c r="A22" s="11" t="s">
        <v>19</v>
      </c>
      <c r="B22" s="11" t="s">
        <v>20</v>
      </c>
      <c r="C22" s="11"/>
      <c r="D22" s="11"/>
      <c r="E22" s="11">
        <v>101991</v>
      </c>
      <c r="F22" s="11">
        <v>7400</v>
      </c>
      <c r="G22" s="11">
        <v>2650</v>
      </c>
      <c r="H22" s="10">
        <f t="shared" si="2"/>
        <v>112041</v>
      </c>
    </row>
    <row r="23" spans="1:8" x14ac:dyDescent="0.25">
      <c r="A23" s="11" t="s">
        <v>21</v>
      </c>
      <c r="B23" s="11" t="s">
        <v>22</v>
      </c>
      <c r="C23" s="11"/>
      <c r="D23" s="11"/>
      <c r="E23" s="11"/>
      <c r="F23" s="11"/>
      <c r="G23" s="11">
        <v>22813</v>
      </c>
      <c r="H23" s="10">
        <f t="shared" si="2"/>
        <v>22813</v>
      </c>
    </row>
    <row r="24" spans="1:8" x14ac:dyDescent="0.25">
      <c r="A24" s="11" t="s">
        <v>23</v>
      </c>
      <c r="B24" s="11" t="s">
        <v>24</v>
      </c>
      <c r="C24" s="11"/>
      <c r="D24" s="11"/>
      <c r="E24" s="11">
        <v>73469</v>
      </c>
      <c r="F24" s="11"/>
      <c r="G24" s="11"/>
      <c r="H24" s="10">
        <f t="shared" si="2"/>
        <v>73469</v>
      </c>
    </row>
    <row r="25" spans="1:8" x14ac:dyDescent="0.25">
      <c r="A25" s="11" t="s">
        <v>25</v>
      </c>
      <c r="B25" s="11" t="s">
        <v>26</v>
      </c>
      <c r="C25" s="11">
        <v>284898</v>
      </c>
      <c r="D25" s="11"/>
      <c r="E25" s="11"/>
      <c r="F25" s="11"/>
      <c r="G25" s="11"/>
      <c r="H25" s="10">
        <f t="shared" si="2"/>
        <v>284898</v>
      </c>
    </row>
    <row r="26" spans="1:8" x14ac:dyDescent="0.25">
      <c r="A26" s="11" t="s">
        <v>27</v>
      </c>
      <c r="B26" s="11" t="s">
        <v>28</v>
      </c>
      <c r="C26" s="11"/>
      <c r="D26" s="11"/>
      <c r="E26" s="11">
        <v>92335</v>
      </c>
      <c r="F26" s="11">
        <v>8670</v>
      </c>
      <c r="G26" s="11">
        <v>71751</v>
      </c>
      <c r="H26" s="10">
        <f t="shared" si="2"/>
        <v>172756</v>
      </c>
    </row>
    <row r="27" spans="1:8" x14ac:dyDescent="0.25">
      <c r="A27" s="11" t="s">
        <v>29</v>
      </c>
      <c r="B27" s="11" t="s">
        <v>30</v>
      </c>
      <c r="C27" s="11">
        <v>10584</v>
      </c>
      <c r="D27" s="11">
        <v>3285</v>
      </c>
      <c r="E27" s="11"/>
      <c r="F27" s="11"/>
      <c r="G27" s="11">
        <v>762499</v>
      </c>
      <c r="H27" s="10">
        <f t="shared" si="2"/>
        <v>776368</v>
      </c>
    </row>
    <row r="28" spans="1:8" x14ac:dyDescent="0.25">
      <c r="A28" s="11" t="s">
        <v>31</v>
      </c>
      <c r="B28" s="11" t="s">
        <v>32</v>
      </c>
      <c r="C28" s="11">
        <v>24393</v>
      </c>
      <c r="D28" s="11">
        <v>35107</v>
      </c>
      <c r="E28" s="11"/>
      <c r="F28" s="11">
        <v>44081</v>
      </c>
      <c r="G28" s="11">
        <v>31699</v>
      </c>
      <c r="H28" s="10">
        <f t="shared" si="2"/>
        <v>135280</v>
      </c>
    </row>
    <row r="29" spans="1:8" x14ac:dyDescent="0.25">
      <c r="A29" s="11" t="s">
        <v>33</v>
      </c>
      <c r="B29" s="11" t="s">
        <v>34</v>
      </c>
      <c r="C29" s="11"/>
      <c r="D29" s="11">
        <v>24313</v>
      </c>
      <c r="E29" s="11"/>
      <c r="F29" s="11"/>
      <c r="G29" s="11"/>
      <c r="H29" s="10">
        <f t="shared" si="2"/>
        <v>24313</v>
      </c>
    </row>
    <row r="30" spans="1:8" x14ac:dyDescent="0.25">
      <c r="A30" s="11" t="s">
        <v>35</v>
      </c>
      <c r="B30" s="11" t="s">
        <v>36</v>
      </c>
      <c r="C30" s="11">
        <v>157803</v>
      </c>
      <c r="D30" s="11">
        <v>4956</v>
      </c>
      <c r="E30" s="11">
        <v>7350</v>
      </c>
      <c r="F30" s="11">
        <v>61583</v>
      </c>
      <c r="G30" s="11">
        <v>44282</v>
      </c>
      <c r="H30" s="10">
        <f t="shared" si="2"/>
        <v>275974</v>
      </c>
    </row>
    <row r="31" spans="1:8" x14ac:dyDescent="0.25">
      <c r="A31" s="11" t="s">
        <v>37</v>
      </c>
      <c r="B31" s="11" t="s">
        <v>38</v>
      </c>
      <c r="C31" s="11"/>
      <c r="D31" s="11"/>
      <c r="E31" s="11"/>
      <c r="F31" s="11">
        <v>3315</v>
      </c>
      <c r="G31" s="11"/>
      <c r="H31" s="10">
        <f t="shared" si="2"/>
        <v>3315</v>
      </c>
    </row>
    <row r="32" spans="1:8" x14ac:dyDescent="0.25">
      <c r="A32" s="11" t="s">
        <v>39</v>
      </c>
      <c r="B32" s="11" t="s">
        <v>40</v>
      </c>
      <c r="C32" s="11">
        <v>1920</v>
      </c>
      <c r="D32" s="11">
        <v>32484</v>
      </c>
      <c r="E32" s="11"/>
      <c r="F32" s="11"/>
      <c r="G32" s="11"/>
      <c r="H32" s="10">
        <f t="shared" si="2"/>
        <v>34404</v>
      </c>
    </row>
    <row r="33" spans="1:8" x14ac:dyDescent="0.25">
      <c r="A33" s="11" t="s">
        <v>41</v>
      </c>
      <c r="B33" s="11" t="s">
        <v>42</v>
      </c>
      <c r="C33" s="11"/>
      <c r="D33" s="11">
        <v>10714</v>
      </c>
      <c r="E33" s="11"/>
      <c r="F33" s="11"/>
      <c r="G33" s="11"/>
      <c r="H33" s="10">
        <f t="shared" si="2"/>
        <v>10714</v>
      </c>
    </row>
    <row r="34" spans="1:8" s="1" customFormat="1" x14ac:dyDescent="0.25">
      <c r="A34" s="12"/>
      <c r="B34" s="12"/>
      <c r="C34" s="13">
        <f>SUM(C20:C33)</f>
        <v>1072061</v>
      </c>
      <c r="D34" s="13">
        <f t="shared" ref="D34:H34" si="3">SUM(D20:D33)</f>
        <v>1316078</v>
      </c>
      <c r="E34" s="13">
        <f t="shared" si="3"/>
        <v>12049523</v>
      </c>
      <c r="F34" s="13">
        <f t="shared" si="3"/>
        <v>6246779</v>
      </c>
      <c r="G34" s="13">
        <f t="shared" si="3"/>
        <v>983889</v>
      </c>
      <c r="H34" s="13">
        <f t="shared" si="3"/>
        <v>21668330</v>
      </c>
    </row>
    <row r="35" spans="1:8" x14ac:dyDescent="0.25">
      <c r="A35" s="11"/>
      <c r="B35" s="11"/>
      <c r="C35" s="11"/>
      <c r="D35" s="11"/>
      <c r="E35" s="11"/>
      <c r="F35" s="11"/>
      <c r="G35" s="11"/>
      <c r="H35" s="12">
        <f>SUM(C34:G34)</f>
        <v>21668330</v>
      </c>
    </row>
    <row r="36" spans="1:8" x14ac:dyDescent="0.25">
      <c r="A36" s="9" t="s">
        <v>43</v>
      </c>
      <c r="B36" s="11"/>
      <c r="C36" s="11">
        <v>25302000</v>
      </c>
      <c r="D36" s="11">
        <v>16130000</v>
      </c>
      <c r="E36" s="11">
        <v>27222000</v>
      </c>
      <c r="F36" s="11">
        <v>21018000</v>
      </c>
      <c r="G36" s="11">
        <v>12435000</v>
      </c>
      <c r="H36" s="12"/>
    </row>
    <row r="37" spans="1:8" s="4" customFormat="1" x14ac:dyDescent="0.25">
      <c r="B37" s="14" t="s">
        <v>44</v>
      </c>
      <c r="C37" s="4">
        <f>+C34/C36</f>
        <v>4.2370603114378312E-2</v>
      </c>
      <c r="D37" s="4">
        <f t="shared" ref="D37:G37" si="4">+D34/D36</f>
        <v>8.159194048357099E-2</v>
      </c>
      <c r="E37" s="4">
        <f t="shared" si="4"/>
        <v>0.44263915215634414</v>
      </c>
      <c r="F37" s="4">
        <f t="shared" si="4"/>
        <v>0.29721091445427728</v>
      </c>
      <c r="G37" s="4">
        <f t="shared" si="4"/>
        <v>7.9122557297949342E-2</v>
      </c>
      <c r="H37" s="6"/>
    </row>
    <row r="38" spans="1:8" x14ac:dyDescent="0.25">
      <c r="C38" s="11"/>
      <c r="D38" s="11"/>
      <c r="E38" s="11"/>
      <c r="F38" s="11"/>
      <c r="G38" s="11"/>
      <c r="H38" s="1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FOI response 2580210</dc:title>
  <dc:creator>Katie Brennan</dc:creator>
  <cp:lastModifiedBy>Ian Meader</cp:lastModifiedBy>
  <dcterms:created xsi:type="dcterms:W3CDTF">2024-01-25T09:32:41Z</dcterms:created>
  <dcterms:modified xsi:type="dcterms:W3CDTF">2024-03-08T14:14:02Z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2024-01-25T10:13:28Z</vt:lpwstr>
  </property>
  <property fmtid="{D5CDD505-2E9C-101B-9397-08002B2CF9AE}" pid="4" name="MSIP_Label_82605bbf-3f5a-4d11-995a-ab0e71eef3db_Method">
    <vt:lpwstr>Standard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ba8878c0-f0c3-4a01-97e8-bed13927e77c</vt:lpwstr>
  </property>
  <property fmtid="{D5CDD505-2E9C-101B-9397-08002B2CF9AE}" pid="8" name="MSIP_Label_82605bbf-3f5a-4d11-995a-ab0e71eef3db_ContentBits">
    <vt:lpwstr>1</vt:lpwstr>
  </property>
</Properties>
</file>